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lly\OneDrive\Skrivebord\"/>
    </mc:Choice>
  </mc:AlternateContent>
  <xr:revisionPtr revIDLastSave="0" documentId="8_{ED513A2D-6DD8-445F-AD7E-CE82E3268A7E}" xr6:coauthVersionLast="47" xr6:coauthVersionMax="47" xr10:uidLastSave="{00000000-0000-0000-0000-000000000000}"/>
  <bookViews>
    <workbookView xWindow="-110" yWindow="-110" windowWidth="22780" windowHeight="14660" xr2:uid="{00000000-000D-0000-FFFF-FFFF00000000}"/>
  </bookViews>
  <sheets>
    <sheet name="Årsrap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1" l="1"/>
  <c r="C18" i="1"/>
  <c r="B43" i="1"/>
  <c r="B18" i="1"/>
  <c r="B46" i="1" l="1"/>
  <c r="C46" i="1"/>
</calcChain>
</file>

<file path=xl/sharedStrings.xml><?xml version="1.0" encoding="utf-8"?>
<sst xmlns="http://schemas.openxmlformats.org/spreadsheetml/2006/main" count="52" uniqueCount="46">
  <si>
    <t>Inntekter</t>
  </si>
  <si>
    <t>Konto</t>
  </si>
  <si>
    <t>3002 Årbok 2022</t>
  </si>
  <si>
    <t>3041 Årbok tidligere år</t>
  </si>
  <si>
    <t>3042 Annonser årbok</t>
  </si>
  <si>
    <t>3200 Medlemskontingent</t>
  </si>
  <si>
    <t>3400 Norsk Tipping</t>
  </si>
  <si>
    <t>3410 Kulturmidler</t>
  </si>
  <si>
    <t>3700 Lotteri</t>
  </si>
  <si>
    <t>3960 Refundert porto</t>
  </si>
  <si>
    <t>3970 Refundert moms</t>
  </si>
  <si>
    <t>8040 Renteinntekter</t>
  </si>
  <si>
    <t>Sum inntekter</t>
  </si>
  <si>
    <t>Kostnader</t>
  </si>
  <si>
    <t>4301 Årsskrift - trykking</t>
  </si>
  <si>
    <t>6011 Fotoarkiv</t>
  </si>
  <si>
    <t>6012 Gevinster</t>
  </si>
  <si>
    <t>6013 Mat/bespisning</t>
  </si>
  <si>
    <t>6014 Honorarer</t>
  </si>
  <si>
    <t>6015 Gaver</t>
  </si>
  <si>
    <t>6016 Representasjon</t>
  </si>
  <si>
    <t>6017 Årsmøte</t>
  </si>
  <si>
    <t>6100 Div. medlemskontingenter</t>
  </si>
  <si>
    <t>6110 Innkjøp Historiske materiell</t>
  </si>
  <si>
    <t>6300 Lokalleie</t>
  </si>
  <si>
    <t>6311 Utstyr Dalen</t>
  </si>
  <si>
    <t>6703 Støtte lokalkhstorisk tiltak</t>
  </si>
  <si>
    <t>6704 Utflukter/sosiale tiltak</t>
  </si>
  <si>
    <t>6810 StyreWeb/Hjemmeside</t>
  </si>
  <si>
    <t>6821 Rekvisita</t>
  </si>
  <si>
    <t>6940 Porto</t>
  </si>
  <si>
    <t>7500 Forsikring</t>
  </si>
  <si>
    <t>7779 Gebyr betalingsformidling</t>
  </si>
  <si>
    <t>7780 VIPPS kostnader</t>
  </si>
  <si>
    <t>7790 Andre kostnader</t>
  </si>
  <si>
    <t>7791 Avskrivninger</t>
  </si>
  <si>
    <t>Sum kostnader</t>
  </si>
  <si>
    <t>Årsresultat</t>
  </si>
  <si>
    <t>3003 Årbok 2023</t>
  </si>
  <si>
    <t>3010 Krigsboka</t>
  </si>
  <si>
    <t>3430 Tilskudd</t>
  </si>
  <si>
    <t>Årbok 2024</t>
  </si>
  <si>
    <t>Budsjett 2024</t>
  </si>
  <si>
    <t>Regnskap 2023</t>
  </si>
  <si>
    <t>Budsjett underskudd 2024</t>
  </si>
  <si>
    <t>BUDSJETT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</si>
</sst>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Calibri"/>
    </font>
    <font>
      <b/>
      <sz val="20"/>
      <name val="Calibri"/>
    </font>
    <font>
      <b/>
      <sz val="11"/>
      <color rgb="FFFFFFFF"/>
      <name val="Calibri"/>
    </font>
    <font>
      <b/>
      <sz val="24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4F81BD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2" borderId="0" xfId="0" applyFont="1" applyFill="1"/>
    <xf numFmtId="4" fontId="0" fillId="0" borderId="0" xfId="0" applyNumberFormat="1" applyAlignment="1">
      <alignment horizontal="right"/>
    </xf>
    <xf numFmtId="4" fontId="0" fillId="0" borderId="1" xfId="0" applyNumberFormat="1" applyBorder="1" applyAlignment="1">
      <alignment horizontal="right"/>
    </xf>
    <xf numFmtId="4" fontId="0" fillId="0" borderId="0" xfId="0" applyNumberFormat="1"/>
    <xf numFmtId="0" fontId="5" fillId="0" borderId="0" xfId="0" applyFont="1"/>
    <xf numFmtId="0" fontId="0" fillId="0" borderId="2" xfId="0" applyBorder="1"/>
    <xf numFmtId="4" fontId="0" fillId="0" borderId="3" xfId="0" applyNumberFormat="1" applyBorder="1"/>
    <xf numFmtId="0" fontId="4" fillId="0" borderId="2" xfId="0" applyFont="1" applyBorder="1"/>
    <xf numFmtId="0" fontId="0" fillId="0" borderId="4" xfId="0" applyBorder="1"/>
    <xf numFmtId="4" fontId="0" fillId="0" borderId="5" xfId="0" applyNumberFormat="1" applyBorder="1" applyAlignment="1">
      <alignment horizontal="right"/>
    </xf>
    <xf numFmtId="4" fontId="0" fillId="0" borderId="6" xfId="0" applyNumberFormat="1" applyBorder="1"/>
    <xf numFmtId="0" fontId="5" fillId="0" borderId="7" xfId="0" applyFont="1" applyBorder="1"/>
    <xf numFmtId="4" fontId="5" fillId="0" borderId="8" xfId="0" applyNumberFormat="1" applyFont="1" applyBorder="1" applyAlignment="1">
      <alignment horizontal="right"/>
    </xf>
    <xf numFmtId="4" fontId="5" fillId="0" borderId="9" xfId="0" applyNumberFormat="1" applyFont="1" applyBorder="1"/>
    <xf numFmtId="0" fontId="6" fillId="0" borderId="10" xfId="0" applyFont="1" applyBorder="1"/>
    <xf numFmtId="4" fontId="6" fillId="0" borderId="11" xfId="0" applyNumberFormat="1" applyFont="1" applyBorder="1" applyAlignment="1">
      <alignment horizontal="right"/>
    </xf>
    <xf numFmtId="4" fontId="6" fillId="0" borderId="12" xfId="0" applyNumberFormat="1" applyFont="1" applyBorder="1"/>
    <xf numFmtId="0" fontId="0" fillId="0" borderId="13" xfId="0" applyBorder="1"/>
    <xf numFmtId="4" fontId="0" fillId="0" borderId="14" xfId="0" applyNumberFormat="1" applyBorder="1" applyAlignment="1">
      <alignment horizontal="right"/>
    </xf>
    <xf numFmtId="4" fontId="0" fillId="0" borderId="15" xfId="0" applyNumberFormat="1" applyBorder="1"/>
    <xf numFmtId="0" fontId="2" fillId="2" borderId="10" xfId="0" applyFont="1" applyFill="1" applyBorder="1"/>
    <xf numFmtId="0" fontId="2" fillId="2" borderId="11" xfId="0" applyFont="1" applyFill="1" applyBorder="1"/>
    <xf numFmtId="4" fontId="2" fillId="2" borderId="12" xfId="0" applyNumberFormat="1" applyFont="1" applyFill="1" applyBorder="1"/>
    <xf numFmtId="0" fontId="5" fillId="0" borderId="4" xfId="0" applyFont="1" applyBorder="1"/>
    <xf numFmtId="4" fontId="5" fillId="0" borderId="5" xfId="0" applyNumberFormat="1" applyFont="1" applyBorder="1" applyAlignment="1">
      <alignment horizontal="right"/>
    </xf>
    <xf numFmtId="4" fontId="5" fillId="0" borderId="6" xfId="0" applyNumberFormat="1" applyFont="1" applyBorder="1"/>
    <xf numFmtId="0" fontId="1" fillId="0" borderId="0" xfId="0" applyFont="1"/>
    <xf numFmtId="0" fontId="0" fillId="0" borderId="0" xfId="0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7"/>
  <sheetViews>
    <sheetView tabSelected="1" workbookViewId="0">
      <selection activeCell="F42" sqref="F42"/>
    </sheetView>
  </sheetViews>
  <sheetFormatPr baseColWidth="10" defaultColWidth="9.1796875" defaultRowHeight="14.5" x14ac:dyDescent="0.35"/>
  <cols>
    <col min="1" max="1" width="36.26953125" bestFit="1" customWidth="1"/>
    <col min="2" max="2" width="14" bestFit="1" customWidth="1"/>
    <col min="3" max="3" width="13.453125" style="4" bestFit="1" customWidth="1"/>
  </cols>
  <sheetData>
    <row r="1" spans="1:3" ht="27.75" customHeight="1" x14ac:dyDescent="0.7">
      <c r="A1" s="29" t="s">
        <v>45</v>
      </c>
      <c r="B1" s="29"/>
      <c r="C1" s="29"/>
    </row>
    <row r="2" spans="1:3" ht="21.75" customHeight="1" thickBot="1" x14ac:dyDescent="0.65">
      <c r="A2" s="27" t="s">
        <v>0</v>
      </c>
      <c r="B2" s="28"/>
    </row>
    <row r="3" spans="1:3" ht="15" thickBot="1" x14ac:dyDescent="0.4">
      <c r="A3" s="21" t="s">
        <v>1</v>
      </c>
      <c r="B3" s="22" t="s">
        <v>42</v>
      </c>
      <c r="C3" s="23" t="s">
        <v>43</v>
      </c>
    </row>
    <row r="4" spans="1:3" x14ac:dyDescent="0.35">
      <c r="A4" s="18" t="s">
        <v>2</v>
      </c>
      <c r="B4" s="19">
        <v>0</v>
      </c>
      <c r="C4" s="20">
        <v>25600</v>
      </c>
    </row>
    <row r="5" spans="1:3" x14ac:dyDescent="0.35">
      <c r="A5" s="6" t="s">
        <v>38</v>
      </c>
      <c r="B5" s="3">
        <v>15000</v>
      </c>
      <c r="C5" s="7">
        <v>91467.5</v>
      </c>
    </row>
    <row r="6" spans="1:3" x14ac:dyDescent="0.35">
      <c r="A6" s="8" t="s">
        <v>41</v>
      </c>
      <c r="B6" s="3">
        <v>100000</v>
      </c>
      <c r="C6" s="7">
        <v>0</v>
      </c>
    </row>
    <row r="7" spans="1:3" x14ac:dyDescent="0.35">
      <c r="A7" s="8" t="s">
        <v>39</v>
      </c>
      <c r="B7" s="3">
        <v>0</v>
      </c>
      <c r="C7" s="7">
        <v>400</v>
      </c>
    </row>
    <row r="8" spans="1:3" x14ac:dyDescent="0.35">
      <c r="A8" s="6" t="s">
        <v>3</v>
      </c>
      <c r="B8" s="3">
        <v>0</v>
      </c>
      <c r="C8" s="7">
        <v>300</v>
      </c>
    </row>
    <row r="9" spans="1:3" x14ac:dyDescent="0.35">
      <c r="A9" s="6" t="s">
        <v>4</v>
      </c>
      <c r="B9" s="3">
        <v>8000</v>
      </c>
      <c r="C9" s="7">
        <v>7950</v>
      </c>
    </row>
    <row r="10" spans="1:3" x14ac:dyDescent="0.35">
      <c r="A10" s="6" t="s">
        <v>5</v>
      </c>
      <c r="B10" s="3">
        <v>22000</v>
      </c>
      <c r="C10" s="7">
        <v>22400</v>
      </c>
    </row>
    <row r="11" spans="1:3" x14ac:dyDescent="0.35">
      <c r="A11" s="6" t="s">
        <v>6</v>
      </c>
      <c r="B11" s="3">
        <v>3000</v>
      </c>
      <c r="C11" s="7">
        <v>3904.62</v>
      </c>
    </row>
    <row r="12" spans="1:3" x14ac:dyDescent="0.35">
      <c r="A12" s="6" t="s">
        <v>7</v>
      </c>
      <c r="B12" s="3">
        <v>5000</v>
      </c>
      <c r="C12" s="7">
        <v>0</v>
      </c>
    </row>
    <row r="13" spans="1:3" x14ac:dyDescent="0.35">
      <c r="A13" s="6" t="s">
        <v>40</v>
      </c>
      <c r="B13" s="3">
        <v>20000</v>
      </c>
      <c r="C13" s="7">
        <v>10774</v>
      </c>
    </row>
    <row r="14" spans="1:3" x14ac:dyDescent="0.35">
      <c r="A14" s="6" t="s">
        <v>8</v>
      </c>
      <c r="B14" s="3">
        <v>15000</v>
      </c>
      <c r="C14" s="7">
        <v>14785</v>
      </c>
    </row>
    <row r="15" spans="1:3" x14ac:dyDescent="0.35">
      <c r="A15" s="6" t="s">
        <v>9</v>
      </c>
      <c r="B15" s="3">
        <v>0</v>
      </c>
      <c r="C15" s="7">
        <v>0</v>
      </c>
    </row>
    <row r="16" spans="1:3" x14ac:dyDescent="0.35">
      <c r="A16" s="6" t="s">
        <v>10</v>
      </c>
      <c r="B16" s="3">
        <v>12000</v>
      </c>
      <c r="C16" s="7">
        <v>13958</v>
      </c>
    </row>
    <row r="17" spans="1:3" ht="15" thickBot="1" x14ac:dyDescent="0.4">
      <c r="A17" s="9" t="s">
        <v>11</v>
      </c>
      <c r="B17" s="10">
        <v>4500</v>
      </c>
      <c r="C17" s="11">
        <v>4821.16</v>
      </c>
    </row>
    <row r="18" spans="1:3" s="5" customFormat="1" ht="15" thickBot="1" x14ac:dyDescent="0.4">
      <c r="A18" s="12" t="s">
        <v>12</v>
      </c>
      <c r="B18" s="13">
        <f>SUM(B4:B17)</f>
        <v>204500</v>
      </c>
      <c r="C18" s="14">
        <f>SUM(C4:C17)</f>
        <v>196360.28</v>
      </c>
    </row>
    <row r="19" spans="1:3" ht="22.5" customHeight="1" thickBot="1" x14ac:dyDescent="0.65">
      <c r="A19" s="27" t="s">
        <v>13</v>
      </c>
      <c r="B19" s="28"/>
    </row>
    <row r="20" spans="1:3" ht="15" thickBot="1" x14ac:dyDescent="0.4">
      <c r="A20" s="21" t="s">
        <v>1</v>
      </c>
      <c r="B20" s="22" t="s">
        <v>42</v>
      </c>
      <c r="C20" s="23" t="s">
        <v>43</v>
      </c>
    </row>
    <row r="21" spans="1:3" x14ac:dyDescent="0.35">
      <c r="A21" s="18" t="s">
        <v>14</v>
      </c>
      <c r="B21" s="19">
        <v>100000</v>
      </c>
      <c r="C21" s="20">
        <v>93115</v>
      </c>
    </row>
    <row r="22" spans="1:3" x14ac:dyDescent="0.35">
      <c r="A22" s="6" t="s">
        <v>15</v>
      </c>
      <c r="B22" s="3">
        <v>12000</v>
      </c>
      <c r="C22" s="7">
        <v>9948</v>
      </c>
    </row>
    <row r="23" spans="1:3" x14ac:dyDescent="0.35">
      <c r="A23" s="6" t="s">
        <v>16</v>
      </c>
      <c r="B23" s="3">
        <v>2000</v>
      </c>
      <c r="C23" s="7">
        <v>0</v>
      </c>
    </row>
    <row r="24" spans="1:3" x14ac:dyDescent="0.35">
      <c r="A24" s="6" t="s">
        <v>17</v>
      </c>
      <c r="B24" s="3">
        <v>3000</v>
      </c>
      <c r="C24" s="7">
        <v>2737.98</v>
      </c>
    </row>
    <row r="25" spans="1:3" x14ac:dyDescent="0.35">
      <c r="A25" s="6" t="s">
        <v>18</v>
      </c>
      <c r="B25" s="3">
        <v>3000</v>
      </c>
      <c r="C25" s="7">
        <v>0</v>
      </c>
    </row>
    <row r="26" spans="1:3" x14ac:dyDescent="0.35">
      <c r="A26" s="6" t="s">
        <v>19</v>
      </c>
      <c r="B26" s="3">
        <v>6000</v>
      </c>
      <c r="C26" s="7">
        <v>6013</v>
      </c>
    </row>
    <row r="27" spans="1:3" x14ac:dyDescent="0.35">
      <c r="A27" s="6" t="s">
        <v>20</v>
      </c>
      <c r="B27" s="3">
        <v>2000</v>
      </c>
      <c r="C27" s="7">
        <v>1915</v>
      </c>
    </row>
    <row r="28" spans="1:3" x14ac:dyDescent="0.35">
      <c r="A28" s="6" t="s">
        <v>21</v>
      </c>
      <c r="B28" s="3">
        <v>3000</v>
      </c>
      <c r="C28" s="7">
        <v>2180</v>
      </c>
    </row>
    <row r="29" spans="1:3" x14ac:dyDescent="0.35">
      <c r="A29" s="6" t="s">
        <v>22</v>
      </c>
      <c r="B29" s="3">
        <v>4000</v>
      </c>
      <c r="C29" s="7">
        <v>3786</v>
      </c>
    </row>
    <row r="30" spans="1:3" x14ac:dyDescent="0.35">
      <c r="A30" s="6" t="s">
        <v>23</v>
      </c>
      <c r="B30" s="3">
        <v>1000</v>
      </c>
      <c r="C30" s="7">
        <v>0</v>
      </c>
    </row>
    <row r="31" spans="1:3" x14ac:dyDescent="0.35">
      <c r="A31" s="6" t="s">
        <v>24</v>
      </c>
      <c r="B31" s="3">
        <v>10000</v>
      </c>
      <c r="C31" s="7">
        <v>12100</v>
      </c>
    </row>
    <row r="32" spans="1:3" x14ac:dyDescent="0.35">
      <c r="A32" s="6" t="s">
        <v>25</v>
      </c>
      <c r="B32" s="3">
        <v>1000</v>
      </c>
      <c r="C32" s="7">
        <v>0</v>
      </c>
    </row>
    <row r="33" spans="1:3" x14ac:dyDescent="0.35">
      <c r="A33" s="6" t="s">
        <v>26</v>
      </c>
      <c r="B33" s="3">
        <v>40000</v>
      </c>
      <c r="C33" s="7">
        <v>40263.599999999999</v>
      </c>
    </row>
    <row r="34" spans="1:3" x14ac:dyDescent="0.35">
      <c r="A34" s="6" t="s">
        <v>27</v>
      </c>
      <c r="B34" s="3">
        <v>5000</v>
      </c>
      <c r="C34" s="7">
        <v>500</v>
      </c>
    </row>
    <row r="35" spans="1:3" x14ac:dyDescent="0.35">
      <c r="A35" s="6" t="s">
        <v>28</v>
      </c>
      <c r="B35" s="3">
        <v>8000</v>
      </c>
      <c r="C35" s="7">
        <v>8541.1</v>
      </c>
    </row>
    <row r="36" spans="1:3" x14ac:dyDescent="0.35">
      <c r="A36" s="6" t="s">
        <v>29</v>
      </c>
      <c r="B36" s="3">
        <v>1000</v>
      </c>
      <c r="C36" s="7">
        <v>299</v>
      </c>
    </row>
    <row r="37" spans="1:3" x14ac:dyDescent="0.35">
      <c r="A37" s="6" t="s">
        <v>30</v>
      </c>
      <c r="B37" s="3">
        <v>1000</v>
      </c>
      <c r="C37" s="7">
        <v>754</v>
      </c>
    </row>
    <row r="38" spans="1:3" x14ac:dyDescent="0.35">
      <c r="A38" s="6" t="s">
        <v>31</v>
      </c>
      <c r="B38" s="3">
        <v>1500</v>
      </c>
      <c r="C38" s="7">
        <v>1460</v>
      </c>
    </row>
    <row r="39" spans="1:3" x14ac:dyDescent="0.35">
      <c r="A39" s="6" t="s">
        <v>32</v>
      </c>
      <c r="B39" s="3">
        <v>300</v>
      </c>
      <c r="C39" s="7">
        <v>291.93</v>
      </c>
    </row>
    <row r="40" spans="1:3" x14ac:dyDescent="0.35">
      <c r="A40" s="6" t="s">
        <v>33</v>
      </c>
      <c r="B40" s="3">
        <v>1500</v>
      </c>
      <c r="C40" s="7">
        <v>1094.72</v>
      </c>
    </row>
    <row r="41" spans="1:3" x14ac:dyDescent="0.35">
      <c r="A41" s="6" t="s">
        <v>34</v>
      </c>
      <c r="B41" s="3">
        <v>3000</v>
      </c>
      <c r="C41" s="7">
        <v>4728</v>
      </c>
    </row>
    <row r="42" spans="1:3" x14ac:dyDescent="0.35">
      <c r="A42" s="6" t="s">
        <v>35</v>
      </c>
      <c r="B42" s="3">
        <v>3200</v>
      </c>
      <c r="C42" s="7">
        <v>3117.14</v>
      </c>
    </row>
    <row r="43" spans="1:3" ht="15" thickBot="1" x14ac:dyDescent="0.4">
      <c r="A43" s="24" t="s">
        <v>36</v>
      </c>
      <c r="B43" s="25">
        <f>SUM(B21:B42)</f>
        <v>211500</v>
      </c>
      <c r="C43" s="26">
        <f>SUM(C21:C42)</f>
        <v>192844.47</v>
      </c>
    </row>
    <row r="44" spans="1:3" ht="28.5" customHeight="1" thickBot="1" x14ac:dyDescent="0.65">
      <c r="A44" s="27" t="s">
        <v>37</v>
      </c>
      <c r="B44" s="28"/>
    </row>
    <row r="45" spans="1:3" ht="15" thickBot="1" x14ac:dyDescent="0.4">
      <c r="A45" s="1" t="s">
        <v>1</v>
      </c>
      <c r="B45" s="22" t="s">
        <v>42</v>
      </c>
      <c r="C45" s="23" t="s">
        <v>43</v>
      </c>
    </row>
    <row r="46" spans="1:3" s="5" customFormat="1" ht="19" thickBot="1" x14ac:dyDescent="0.5">
      <c r="A46" s="15" t="s">
        <v>44</v>
      </c>
      <c r="B46" s="16">
        <f>SUM(B18-B43)</f>
        <v>-7000</v>
      </c>
      <c r="C46" s="17">
        <f>SUM(C18-C43)</f>
        <v>3515.8099999999977</v>
      </c>
    </row>
    <row r="47" spans="1:3" x14ac:dyDescent="0.35">
      <c r="B47" s="2"/>
    </row>
  </sheetData>
  <mergeCells count="4">
    <mergeCell ref="A2:B2"/>
    <mergeCell ref="A19:B19"/>
    <mergeCell ref="A44:B44"/>
    <mergeCell ref="A1:C1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Årsrapport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Trond Ivar Moen</dc:creator>
  <cp:lastModifiedBy>Lilly Berland</cp:lastModifiedBy>
  <cp:lastPrinted>2024-02-08T16:44:35Z</cp:lastPrinted>
  <dcterms:created xsi:type="dcterms:W3CDTF">2023-01-04T18:14:32Z</dcterms:created>
  <dcterms:modified xsi:type="dcterms:W3CDTF">2024-02-09T19:31:59Z</dcterms:modified>
</cp:coreProperties>
</file>